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2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enus\Documents\Arduino\endesa_iot\"/>
    </mc:Choice>
  </mc:AlternateContent>
  <bookViews>
    <workbookView xWindow="0" yWindow="0" windowWidth="19200" windowHeight="8280"/>
  </bookViews>
  <sheets>
    <sheet name="Consumo" sheetId="1" r:id="rId1"/>
    <sheet name="Coste" sheetId="2" r:id="rId2"/>
  </sheet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8" i="1" l="1"/>
  <c r="D6" i="1"/>
  <c r="D4" i="1"/>
  <c r="D2" i="2" l="1"/>
  <c r="E8" i="1"/>
  <c r="E6" i="1"/>
  <c r="E4" i="1"/>
  <c r="F3" i="1" l="1"/>
  <c r="H3" i="1" s="1"/>
</calcChain>
</file>

<file path=xl/sharedStrings.xml><?xml version="1.0" encoding="utf-8"?>
<sst xmlns="http://schemas.openxmlformats.org/spreadsheetml/2006/main" count="34" uniqueCount="29">
  <si>
    <t>ESP8266</t>
  </si>
  <si>
    <t>Trasmitiendo</t>
  </si>
  <si>
    <t>Idle</t>
  </si>
  <si>
    <t>Relay</t>
  </si>
  <si>
    <t>DHT11</t>
  </si>
  <si>
    <t>mA</t>
  </si>
  <si>
    <t>s</t>
  </si>
  <si>
    <t>On</t>
  </si>
  <si>
    <t>Total mA</t>
  </si>
  <si>
    <t>pilas</t>
  </si>
  <si>
    <t>Duración (dias)</t>
  </si>
  <si>
    <t>Measuring</t>
  </si>
  <si>
    <t>USB-TTL</t>
  </si>
  <si>
    <t>Rele</t>
  </si>
  <si>
    <t>Breadboard</t>
  </si>
  <si>
    <t>Total</t>
  </si>
  <si>
    <t>ESP8266-201</t>
  </si>
  <si>
    <t>40x3 Jumper wires</t>
  </si>
  <si>
    <t>Zigbee clone</t>
  </si>
  <si>
    <t>Zigbee oficial</t>
  </si>
  <si>
    <t>433MWh transreceiver</t>
  </si>
  <si>
    <t>Plug</t>
  </si>
  <si>
    <t>Linkit smart 7688 duo</t>
  </si>
  <si>
    <t>Battery pack 2xAA</t>
  </si>
  <si>
    <t>Cable</t>
  </si>
  <si>
    <t>Soluciones inalámbricas</t>
  </si>
  <si>
    <t>Long range</t>
  </si>
  <si>
    <t>GSM/GPRS</t>
  </si>
  <si>
    <t>BLE Serial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</si>
</sst>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107951</xdr:colOff>
      <xdr:row>2</xdr:row>
      <xdr:rowOff>95250</xdr:rowOff>
    </xdr:from>
    <xdr:to>
      <xdr:col>3</xdr:col>
      <xdr:colOff>25400</xdr:colOff>
      <xdr:row>6</xdr:row>
      <xdr:rowOff>31587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52B337F-0566-49C0-B6AF-231FBEDFB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4701" y="463550"/>
          <a:ext cx="679449" cy="672937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</xdr:colOff>
      <xdr:row>2</xdr:row>
      <xdr:rowOff>6349</xdr:rowOff>
    </xdr:from>
    <xdr:to>
      <xdr:col>4</xdr:col>
      <xdr:colOff>205270</xdr:colOff>
      <xdr:row>7</xdr:row>
      <xdr:rowOff>21480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C29F1369-981E-4671-9256-DAF9C73F4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24150" y="374649"/>
          <a:ext cx="941870" cy="935881"/>
        </a:xfrm>
        <a:prstGeom prst="rect">
          <a:avLst/>
        </a:prstGeom>
      </xdr:spPr>
    </xdr:pic>
    <xdr:clientData/>
  </xdr:twoCellAnchor>
  <xdr:twoCellAnchor editAs="oneCell">
    <xdr:from>
      <xdr:col>4</xdr:col>
      <xdr:colOff>177800</xdr:colOff>
      <xdr:row>2</xdr:row>
      <xdr:rowOff>63408</xdr:rowOff>
    </xdr:from>
    <xdr:to>
      <xdr:col>5</xdr:col>
      <xdr:colOff>205628</xdr:colOff>
      <xdr:row>6</xdr:row>
      <xdr:rowOff>104039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836F6ED0-3CEE-44ED-BF92-44DAFD089C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38550" y="431708"/>
          <a:ext cx="789828" cy="777231"/>
        </a:xfrm>
        <a:prstGeom prst="rect">
          <a:avLst/>
        </a:prstGeom>
      </xdr:spPr>
    </xdr:pic>
    <xdr:clientData/>
  </xdr:twoCellAnchor>
  <xdr:twoCellAnchor editAs="oneCell">
    <xdr:from>
      <xdr:col>5</xdr:col>
      <xdr:colOff>217214</xdr:colOff>
      <xdr:row>2</xdr:row>
      <xdr:rowOff>38101</xdr:rowOff>
    </xdr:from>
    <xdr:to>
      <xdr:col>6</xdr:col>
      <xdr:colOff>251397</xdr:colOff>
      <xdr:row>6</xdr:row>
      <xdr:rowOff>101600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8CE6A8A-3F24-454B-80BB-A30EB409D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39964" y="406401"/>
          <a:ext cx="796183" cy="800099"/>
        </a:xfrm>
        <a:prstGeom prst="rect">
          <a:avLst/>
        </a:prstGeom>
      </xdr:spPr>
    </xdr:pic>
    <xdr:clientData/>
  </xdr:twoCellAnchor>
  <xdr:twoCellAnchor editAs="oneCell">
    <xdr:from>
      <xdr:col>6</xdr:col>
      <xdr:colOff>229571</xdr:colOff>
      <xdr:row>2</xdr:row>
      <xdr:rowOff>57150</xdr:rowOff>
    </xdr:from>
    <xdr:to>
      <xdr:col>7</xdr:col>
      <xdr:colOff>297713</xdr:colOff>
      <xdr:row>6</xdr:row>
      <xdr:rowOff>145319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5AFA0A32-91DC-4F74-AEED-7CC3AA473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214321" y="425450"/>
          <a:ext cx="830142" cy="824769"/>
        </a:xfrm>
        <a:prstGeom prst="rect">
          <a:avLst/>
        </a:prstGeom>
      </xdr:spPr>
    </xdr:pic>
    <xdr:clientData/>
  </xdr:twoCellAnchor>
  <xdr:twoCellAnchor editAs="oneCell">
    <xdr:from>
      <xdr:col>7</xdr:col>
      <xdr:colOff>308315</xdr:colOff>
      <xdr:row>2</xdr:row>
      <xdr:rowOff>69851</xdr:rowOff>
    </xdr:from>
    <xdr:to>
      <xdr:col>8</xdr:col>
      <xdr:colOff>330200</xdr:colOff>
      <xdr:row>6</xdr:row>
      <xdr:rowOff>119737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D00AB6E-72AF-4FA1-A26A-C75AC3430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55065" y="438151"/>
          <a:ext cx="783885" cy="786486"/>
        </a:xfrm>
        <a:prstGeom prst="rect">
          <a:avLst/>
        </a:prstGeom>
      </xdr:spPr>
    </xdr:pic>
    <xdr:clientData/>
  </xdr:twoCellAnchor>
  <xdr:twoCellAnchor editAs="oneCell">
    <xdr:from>
      <xdr:col>2</xdr:col>
      <xdr:colOff>183261</xdr:colOff>
      <xdr:row>23</xdr:row>
      <xdr:rowOff>69850</xdr:rowOff>
    </xdr:from>
    <xdr:to>
      <xdr:col>3</xdr:col>
      <xdr:colOff>126272</xdr:colOff>
      <xdr:row>27</xdr:row>
      <xdr:rowOff>27859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199E414-6A68-42B8-BDE2-6D95E9A11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20011" y="2647950"/>
          <a:ext cx="705011" cy="694609"/>
        </a:xfrm>
        <a:prstGeom prst="rect">
          <a:avLst/>
        </a:prstGeom>
      </xdr:spPr>
    </xdr:pic>
    <xdr:clientData/>
  </xdr:twoCellAnchor>
  <xdr:twoCellAnchor editAs="oneCell">
    <xdr:from>
      <xdr:col>3</xdr:col>
      <xdr:colOff>141668</xdr:colOff>
      <xdr:row>22</xdr:row>
      <xdr:rowOff>114299</xdr:rowOff>
    </xdr:from>
    <xdr:to>
      <xdr:col>4</xdr:col>
      <xdr:colOff>211985</xdr:colOff>
      <xdr:row>27</xdr:row>
      <xdr:rowOff>15144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4BE1AAE-EDE8-4857-8013-B75F8987B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40418" y="2508249"/>
          <a:ext cx="832317" cy="821595"/>
        </a:xfrm>
        <a:prstGeom prst="rect">
          <a:avLst/>
        </a:prstGeom>
      </xdr:spPr>
    </xdr:pic>
    <xdr:clientData/>
  </xdr:twoCellAnchor>
  <xdr:twoCellAnchor editAs="oneCell">
    <xdr:from>
      <xdr:col>2</xdr:col>
      <xdr:colOff>202356</xdr:colOff>
      <xdr:row>11</xdr:row>
      <xdr:rowOff>31750</xdr:rowOff>
    </xdr:from>
    <xdr:to>
      <xdr:col>3</xdr:col>
      <xdr:colOff>275501</xdr:colOff>
      <xdr:row>15</xdr:row>
      <xdr:rowOff>135798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9A10EBAD-C2DA-430C-99DE-8D7BF4E8C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39106" y="3346450"/>
          <a:ext cx="835145" cy="840648"/>
        </a:xfrm>
        <a:prstGeom prst="rect">
          <a:avLst/>
        </a:prstGeom>
      </xdr:spPr>
    </xdr:pic>
    <xdr:clientData/>
  </xdr:twoCellAnchor>
  <xdr:twoCellAnchor editAs="oneCell">
    <xdr:from>
      <xdr:col>2</xdr:col>
      <xdr:colOff>196284</xdr:colOff>
      <xdr:row>31</xdr:row>
      <xdr:rowOff>76200</xdr:rowOff>
    </xdr:from>
    <xdr:to>
      <xdr:col>3</xdr:col>
      <xdr:colOff>342192</xdr:colOff>
      <xdr:row>35</xdr:row>
      <xdr:rowOff>94661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D22F2CD-7BE5-4211-BC73-51413ED7C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33034" y="4864100"/>
          <a:ext cx="907908" cy="755061"/>
        </a:xfrm>
        <a:prstGeom prst="rect">
          <a:avLst/>
        </a:prstGeom>
      </xdr:spPr>
    </xdr:pic>
    <xdr:clientData/>
  </xdr:twoCellAnchor>
  <xdr:twoCellAnchor editAs="oneCell">
    <xdr:from>
      <xdr:col>8</xdr:col>
      <xdr:colOff>412750</xdr:colOff>
      <xdr:row>2</xdr:row>
      <xdr:rowOff>91948</xdr:rowOff>
    </xdr:from>
    <xdr:to>
      <xdr:col>9</xdr:col>
      <xdr:colOff>437433</xdr:colOff>
      <xdr:row>6</xdr:row>
      <xdr:rowOff>15273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796F9C63-504F-424C-8C36-15604BA45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21500" y="460248"/>
          <a:ext cx="786683" cy="659925"/>
        </a:xfrm>
        <a:prstGeom prst="rect">
          <a:avLst/>
        </a:prstGeom>
      </xdr:spPr>
    </xdr:pic>
    <xdr:clientData/>
  </xdr:twoCellAnchor>
  <xdr:twoCellAnchor editAs="oneCell">
    <xdr:from>
      <xdr:col>4</xdr:col>
      <xdr:colOff>279400</xdr:colOff>
      <xdr:row>31</xdr:row>
      <xdr:rowOff>160824</xdr:rowOff>
    </xdr:from>
    <xdr:to>
      <xdr:col>5</xdr:col>
      <xdr:colOff>151692</xdr:colOff>
      <xdr:row>35</xdr:row>
      <xdr:rowOff>62787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F60FE34B-9453-41FA-A0EF-94EC59BEE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40150" y="4948724"/>
          <a:ext cx="634292" cy="638563"/>
        </a:xfrm>
        <a:prstGeom prst="rect">
          <a:avLst/>
        </a:prstGeom>
      </xdr:spPr>
    </xdr:pic>
    <xdr:clientData/>
  </xdr:twoCellAnchor>
  <xdr:twoCellAnchor editAs="oneCell">
    <xdr:from>
      <xdr:col>3</xdr:col>
      <xdr:colOff>296889</xdr:colOff>
      <xdr:row>31</xdr:row>
      <xdr:rowOff>152400</xdr:rowOff>
    </xdr:from>
    <xdr:to>
      <xdr:col>4</xdr:col>
      <xdr:colOff>237405</xdr:colOff>
      <xdr:row>35</xdr:row>
      <xdr:rowOff>100898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BE506B74-9232-4C5D-8930-04926022B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95639" y="4940300"/>
          <a:ext cx="702516" cy="685098"/>
        </a:xfrm>
        <a:prstGeom prst="rect">
          <a:avLst/>
        </a:prstGeom>
      </xdr:spPr>
    </xdr:pic>
    <xdr:clientData/>
  </xdr:twoCellAnchor>
  <xdr:twoCellAnchor editAs="oneCell">
    <xdr:from>
      <xdr:col>3</xdr:col>
      <xdr:colOff>349250</xdr:colOff>
      <xdr:row>11</xdr:row>
      <xdr:rowOff>167428</xdr:rowOff>
    </xdr:from>
    <xdr:to>
      <xdr:col>4</xdr:col>
      <xdr:colOff>69118</xdr:colOff>
      <xdr:row>14</xdr:row>
      <xdr:rowOff>91352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1B16BD7-E02F-4188-B7EB-D75E2A026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48000" y="3482128"/>
          <a:ext cx="481868" cy="476374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203200</xdr:colOff>
      <xdr:row>15</xdr:row>
      <xdr:rowOff>81824</xdr:rowOff>
    </xdr:from>
    <xdr:to>
      <xdr:col>2</xdr:col>
      <xdr:colOff>672433</xdr:colOff>
      <xdr:row>18</xdr:row>
      <xdr:rowOff>12013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3763C019-796A-4752-A5CD-6FF284C7B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39950" y="4133124"/>
          <a:ext cx="469233" cy="482639"/>
        </a:xfrm>
        <a:prstGeom prst="rect">
          <a:avLst/>
        </a:prstGeom>
      </xdr:spPr>
    </xdr:pic>
    <xdr:clientData/>
  </xdr:twoCellAnchor>
  <xdr:twoCellAnchor editAs="oneCell">
    <xdr:from>
      <xdr:col>2</xdr:col>
      <xdr:colOff>210821</xdr:colOff>
      <xdr:row>19</xdr:row>
      <xdr:rowOff>12700</xdr:rowOff>
    </xdr:from>
    <xdr:to>
      <xdr:col>2</xdr:col>
      <xdr:colOff>726359</xdr:colOff>
      <xdr:row>21</xdr:row>
      <xdr:rowOff>145355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ED10FF3-27B0-4144-BC70-3854653D9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147571" y="4800600"/>
          <a:ext cx="515538" cy="50095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H10"/>
  <sheetViews>
    <sheetView tabSelected="1" workbookViewId="0">
      <selection activeCell="D11" sqref="D11"/>
    </sheetView>
  </sheetViews>
  <sheetFormatPr baseColWidth="10" defaultRowHeight="14.5" x14ac:dyDescent="0.35"/>
  <cols>
    <col min="2" max="2" width="11.81640625" bestFit="1" customWidth="1"/>
    <col min="6" max="6" width="11.1796875" bestFit="1" customWidth="1"/>
  </cols>
  <sheetData>
    <row r="2" spans="1:8" x14ac:dyDescent="0.35">
      <c r="C2" t="s">
        <v>5</v>
      </c>
      <c r="D2" t="s">
        <v>6</v>
      </c>
      <c r="F2" t="s">
        <v>8</v>
      </c>
      <c r="G2" t="s">
        <v>9</v>
      </c>
      <c r="H2" t="s">
        <v>10</v>
      </c>
    </row>
    <row r="3" spans="1:8" x14ac:dyDescent="0.35">
      <c r="A3" t="s">
        <v>0</v>
      </c>
      <c r="B3" t="s">
        <v>1</v>
      </c>
      <c r="C3">
        <v>170</v>
      </c>
      <c r="D3">
        <v>5</v>
      </c>
      <c r="F3">
        <f>SUM(E3:E8)</f>
        <v>12.773460051195469</v>
      </c>
      <c r="G3">
        <v>3000</v>
      </c>
      <c r="H3">
        <f>G3/F3/24</f>
        <v>9.7859154449151173</v>
      </c>
    </row>
    <row r="4" spans="1:8" x14ac:dyDescent="0.35">
      <c r="B4" t="s">
        <v>2</v>
      </c>
      <c r="C4">
        <v>8</v>
      </c>
      <c r="D4">
        <f>D10</f>
        <v>300</v>
      </c>
      <c r="E4">
        <f>SUMPRODUCT(C3:C4,D3:D4)/SUM(D3:D4)</f>
        <v>10.655737704918034</v>
      </c>
    </row>
    <row r="5" spans="1:8" x14ac:dyDescent="0.35">
      <c r="A5" t="s">
        <v>3</v>
      </c>
      <c r="B5" t="s">
        <v>7</v>
      </c>
      <c r="C5">
        <v>75</v>
      </c>
      <c r="D5">
        <v>5</v>
      </c>
    </row>
    <row r="6" spans="1:8" x14ac:dyDescent="0.35">
      <c r="B6" t="s">
        <v>2</v>
      </c>
      <c r="C6">
        <v>0.8</v>
      </c>
      <c r="D6">
        <f>D10</f>
        <v>300</v>
      </c>
      <c r="E6">
        <f>SUMPRODUCT(C5:C6,D5:D6)/SUM(D5:D6)</f>
        <v>2.0163934426229506</v>
      </c>
    </row>
    <row r="7" spans="1:8" x14ac:dyDescent="0.35">
      <c r="A7" t="s">
        <v>4</v>
      </c>
      <c r="B7" t="s">
        <v>11</v>
      </c>
      <c r="C7">
        <v>0.5</v>
      </c>
      <c r="D7">
        <v>1</v>
      </c>
    </row>
    <row r="8" spans="1:8" x14ac:dyDescent="0.35">
      <c r="B8" t="s">
        <v>2</v>
      </c>
      <c r="C8">
        <v>0.1</v>
      </c>
      <c r="D8">
        <f>D10</f>
        <v>300</v>
      </c>
      <c r="E8">
        <f>SUMPRODUCT(C7:C8,D7:D8)/SUM(D7:D8)</f>
        <v>0.10132890365448505</v>
      </c>
    </row>
    <row r="10" spans="1:8" x14ac:dyDescent="0.35">
      <c r="C10" t="s">
        <v>2</v>
      </c>
      <c r="D10">
        <v>300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35"/>
  <sheetViews>
    <sheetView workbookViewId="0">
      <selection activeCell="D9" sqref="D9"/>
    </sheetView>
  </sheetViews>
  <sheetFormatPr baseColWidth="10" defaultRowHeight="14.5" x14ac:dyDescent="0.35"/>
  <cols>
    <col min="1" max="1" width="16.81640625" customWidth="1"/>
  </cols>
  <sheetData>
    <row r="2" spans="1:4" x14ac:dyDescent="0.35">
      <c r="C2" t="s">
        <v>15</v>
      </c>
      <c r="D2">
        <f>SUM(B3:B11)</f>
        <v>18.170000000000002</v>
      </c>
    </row>
    <row r="3" spans="1:4" x14ac:dyDescent="0.35">
      <c r="A3" t="s">
        <v>12</v>
      </c>
      <c r="B3">
        <v>2.37</v>
      </c>
    </row>
    <row r="4" spans="1:4" x14ac:dyDescent="0.35">
      <c r="A4" t="s">
        <v>13</v>
      </c>
      <c r="B4">
        <v>1.75</v>
      </c>
    </row>
    <row r="5" spans="1:4" x14ac:dyDescent="0.35">
      <c r="A5" t="s">
        <v>14</v>
      </c>
      <c r="B5">
        <v>1.38</v>
      </c>
    </row>
    <row r="6" spans="1:4" x14ac:dyDescent="0.35">
      <c r="A6" t="s">
        <v>4</v>
      </c>
      <c r="B6">
        <v>1.91</v>
      </c>
    </row>
    <row r="7" spans="1:4" x14ac:dyDescent="0.35">
      <c r="A7" t="s">
        <v>16</v>
      </c>
      <c r="B7">
        <v>4.38</v>
      </c>
    </row>
    <row r="8" spans="1:4" x14ac:dyDescent="0.35">
      <c r="A8" t="s">
        <v>17</v>
      </c>
      <c r="B8">
        <v>4.87</v>
      </c>
    </row>
    <row r="9" spans="1:4" x14ac:dyDescent="0.35">
      <c r="A9" t="s">
        <v>23</v>
      </c>
      <c r="B9">
        <v>1.51</v>
      </c>
    </row>
    <row r="11" spans="1:4" x14ac:dyDescent="0.35">
      <c r="A11" t="s">
        <v>25</v>
      </c>
    </row>
    <row r="13" spans="1:4" x14ac:dyDescent="0.35">
      <c r="A13" t="s">
        <v>20</v>
      </c>
      <c r="B13">
        <v>1.56</v>
      </c>
    </row>
    <row r="14" spans="1:4" x14ac:dyDescent="0.35">
      <c r="A14" t="s">
        <v>26</v>
      </c>
      <c r="B14">
        <v>2.82</v>
      </c>
    </row>
    <row r="17" spans="1:2" x14ac:dyDescent="0.35">
      <c r="A17" t="s">
        <v>27</v>
      </c>
      <c r="B17">
        <v>12.29</v>
      </c>
    </row>
    <row r="21" spans="1:2" x14ac:dyDescent="0.35">
      <c r="A21" t="s">
        <v>28</v>
      </c>
      <c r="B21">
        <v>6.82</v>
      </c>
    </row>
    <row r="26" spans="1:2" x14ac:dyDescent="0.35">
      <c r="A26" t="s">
        <v>18</v>
      </c>
      <c r="B26">
        <v>14.44</v>
      </c>
    </row>
    <row r="27" spans="1:2" x14ac:dyDescent="0.35">
      <c r="A27" t="s">
        <v>19</v>
      </c>
      <c r="B27">
        <v>33.880000000000003</v>
      </c>
    </row>
    <row r="32" spans="1:2" x14ac:dyDescent="0.35">
      <c r="A32" t="s">
        <v>22</v>
      </c>
      <c r="B32">
        <v>15.9</v>
      </c>
    </row>
    <row r="33" spans="1:2" x14ac:dyDescent="0.35">
      <c r="A33" t="s">
        <v>14</v>
      </c>
      <c r="B33">
        <v>1.38</v>
      </c>
    </row>
    <row r="34" spans="1:2" x14ac:dyDescent="0.35">
      <c r="A34" t="s">
        <v>21</v>
      </c>
      <c r="B34">
        <v>2.0299999999999998</v>
      </c>
    </row>
    <row r="35" spans="1:2" x14ac:dyDescent="0.35">
      <c r="A35" t="s">
        <v>24</v>
      </c>
      <c r="B35">
        <v>1.1499999999999999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Consumo</vt:lpstr>
      <vt:lpstr>Coste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ong</dc:creator>
  <cp:lastModifiedBy>ong</cp:lastModifiedBy>
  <dcterms:created xsi:type="dcterms:W3CDTF">2017-07-10T07:07:37Z</dcterms:created>
  <dcterms:modified xsi:type="dcterms:W3CDTF">2017-07-12T05:14:03Z</dcterms:modified>
</cp:coreProperties>
</file>